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Лист2!$A$1:$G$28</definedName>
  </definedNames>
  <calcPr calcId="145621"/>
</workbook>
</file>

<file path=xl/calcChain.xml><?xml version="1.0" encoding="utf-8"?>
<calcChain xmlns="http://schemas.openxmlformats.org/spreadsheetml/2006/main">
  <c r="G22" i="1" l="1"/>
  <c r="E21" i="1"/>
  <c r="D21" i="1"/>
  <c r="C21" i="1"/>
  <c r="G20" i="1"/>
  <c r="E20" i="1"/>
  <c r="D20" i="1"/>
  <c r="C20" i="1"/>
  <c r="F19" i="1"/>
  <c r="E15" i="1" l="1"/>
  <c r="F14" i="1" l="1"/>
  <c r="G15" i="1" l="1"/>
  <c r="D15" i="1"/>
  <c r="C15" i="1"/>
</calcChain>
</file>

<file path=xl/sharedStrings.xml><?xml version="1.0" encoding="utf-8"?>
<sst xmlns="http://schemas.openxmlformats.org/spreadsheetml/2006/main" count="52" uniqueCount="39">
  <si>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</si>
  <si>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</si>
  <si>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</si>
  <si>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</si>
  <si>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</si>
  <si>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</si>
  <si>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</si>
  <si>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</si>
  <si>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</si>
  <si>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</si>
  <si>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</si>
  <si>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</si>
  <si>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</si>
  <si>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</si>
  <si>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</si>
  <si>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</si>
  <si>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</si>
  <si>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</si>
  <si>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</si>
  <si>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</si>
  <si>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</si>
  <si>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</si>
  <si>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</si>
  <si>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</si>
  <si>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</si>
  <si>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</si>
  <si>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</si>
  <si>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</si>
  <si>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поставка системы хранения данных</t>
  </si>
  <si>
    <t>Система хранения данных</t>
  </si>
  <si>
    <t xml:space="preserve">- количество ядер процессора: ≥ 4 штук;
- объём оперативной памяти: ≥ 2 Гигабайт;
- наличие интерфейсов: SATA III;
- количество отсеков для накопителей: ≥ 2 штук;
- поддержка IP-видеонаблюдения: да;
- количество включённых в комплектацию лицензий на использование камер IP-видеонаблюдения: ≥ 2 штук;
- количество портов Ethernet:  ≥ 1 штук;
- скорость сетевого интерфейса:  ≥ 1 Гбит/с.
</t>
  </si>
  <si>
    <t>26.20.21.100</t>
  </si>
  <si>
    <t xml:space="preserve">Накопитель данных внутренний </t>
  </si>
  <si>
    <t>26.20.21.110-00000003</t>
  </si>
  <si>
    <t xml:space="preserve">- тип устройства: HDD;
- объем накопителя: ≥ 2000 Гигабайт;
- наличие интерфейсов: SATA III;
- форм-фактор: 3,5 дюйм;
- скорость вращения (RPM): ≥ 5000 об/мин;
- объем буферной памяти: ≥ 256 Мбайт.
</t>
  </si>
  <si>
    <t>Дата составления: 01.04.2025</t>
  </si>
  <si>
    <t>информационный сайт www.dns-shop.ru</t>
  </si>
  <si>
    <t>информационный сайт https://www.wildberries.ru</t>
  </si>
  <si>
    <t>информационный сайт www.ozon.ru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</si>
</sst>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3" fillId="3" borderId="16" xfId="0" applyFont="1" applyFill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3" fillId="4" borderId="13" xfId="0" applyFont="1" applyFill="1" applyBorder="1" applyAlignment="1">
      <alignment horizontal="center" vertical="top" wrapText="1"/>
    </xf>
    <xf numFmtId="4" fontId="6" fillId="0" borderId="2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1" zoomScale="175" zoomScaleNormal="175" zoomScaleSheetLayoutView="100" workbookViewId="0">
      <selection activeCell="B26" sqref="B26:H26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49" t="s">
        <v>20</v>
      </c>
      <c r="E6" s="49"/>
      <c r="F6" s="49"/>
      <c r="G6" s="49"/>
      <c r="H6" s="1"/>
      <c r="I6" s="1"/>
      <c r="J6" s="3"/>
      <c r="K6" s="3"/>
    </row>
    <row r="7" spans="1:11" s="6" customFormat="1" ht="47.25" customHeight="1" x14ac:dyDescent="0.2">
      <c r="A7" s="50" t="s">
        <v>18</v>
      </c>
      <c r="B7" s="50"/>
      <c r="C7" s="50"/>
      <c r="D7" s="50" t="s">
        <v>19</v>
      </c>
      <c r="E7" s="50"/>
      <c r="F7" s="50"/>
      <c r="G7" s="50"/>
      <c r="H7" s="5"/>
      <c r="I7" s="5"/>
    </row>
    <row r="8" spans="1:11" s="8" customFormat="1" ht="31.5" customHeight="1" x14ac:dyDescent="0.2">
      <c r="A8" s="52" t="s">
        <v>10</v>
      </c>
      <c r="B8" s="52"/>
      <c r="C8" s="52"/>
      <c r="D8" s="51" t="s">
        <v>28</v>
      </c>
      <c r="E8" s="51"/>
      <c r="F8" s="51"/>
      <c r="G8" s="51"/>
      <c r="H8" s="34"/>
      <c r="I8" s="7"/>
    </row>
    <row r="9" spans="1:11" ht="15" x14ac:dyDescent="0.25">
      <c r="A9" s="9" t="s">
        <v>0</v>
      </c>
      <c r="B9" s="11"/>
      <c r="C9" s="54" t="s">
        <v>1</v>
      </c>
      <c r="D9" s="54"/>
      <c r="E9" s="54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38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41">
        <v>1</v>
      </c>
      <c r="C11" s="60" t="s">
        <v>29</v>
      </c>
      <c r="D11" s="60"/>
      <c r="E11" s="60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44" t="s">
        <v>5</v>
      </c>
      <c r="B12" s="59">
        <v>1</v>
      </c>
      <c r="C12" s="59"/>
      <c r="D12" s="59"/>
      <c r="E12" s="33" t="s">
        <v>27</v>
      </c>
      <c r="F12" s="55" t="s">
        <v>31</v>
      </c>
      <c r="G12" s="36" t="s">
        <v>4</v>
      </c>
      <c r="H12" s="3"/>
      <c r="I12" s="3"/>
      <c r="J12" s="3"/>
      <c r="K12" s="3"/>
    </row>
    <row r="13" spans="1:11" ht="93" customHeight="1" x14ac:dyDescent="0.2">
      <c r="A13" s="32" t="s">
        <v>25</v>
      </c>
      <c r="B13" s="57" t="s">
        <v>30</v>
      </c>
      <c r="C13" s="57"/>
      <c r="D13" s="57"/>
      <c r="E13" s="58"/>
      <c r="F13" s="56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42"/>
      <c r="C14" s="40">
        <v>37799</v>
      </c>
      <c r="D14" s="40">
        <v>38904</v>
      </c>
      <c r="E14" s="40">
        <v>39059</v>
      </c>
      <c r="F14" s="16">
        <f>ROUND(SUM(C14:E14)/3,2)</f>
        <v>38587.33</v>
      </c>
      <c r="G14" s="16">
        <v>38587.33</v>
      </c>
      <c r="H14" s="3"/>
      <c r="I14" s="3"/>
      <c r="J14" s="3"/>
      <c r="K14" s="3"/>
    </row>
    <row r="15" spans="1:11" ht="15.75" thickBot="1" x14ac:dyDescent="0.3">
      <c r="A15" s="45" t="s">
        <v>6</v>
      </c>
      <c r="B15" s="43"/>
      <c r="C15" s="39">
        <f>C14*$B12</f>
        <v>37799</v>
      </c>
      <c r="D15" s="37">
        <f>D14*$B12</f>
        <v>38904</v>
      </c>
      <c r="E15" s="37">
        <f>E14*$B12</f>
        <v>39059</v>
      </c>
      <c r="F15" s="17"/>
      <c r="G15" s="18">
        <f>G14*$B12</f>
        <v>38587.33</v>
      </c>
      <c r="H15" s="3"/>
      <c r="I15" s="3"/>
      <c r="J15" s="3"/>
      <c r="K15" s="3"/>
    </row>
    <row r="16" spans="1:11" s="61" customFormat="1" ht="13.5" customHeight="1" thickBot="1" x14ac:dyDescent="0.25">
      <c r="A16" s="66" t="s">
        <v>24</v>
      </c>
      <c r="B16" s="73">
        <v>2</v>
      </c>
      <c r="C16" s="60" t="s">
        <v>32</v>
      </c>
      <c r="D16" s="60"/>
      <c r="E16" s="60"/>
      <c r="F16" s="78" t="s">
        <v>23</v>
      </c>
      <c r="G16" s="69" t="s">
        <v>4</v>
      </c>
    </row>
    <row r="17" spans="1:12" s="61" customFormat="1" ht="12.75" customHeight="1" x14ac:dyDescent="0.2">
      <c r="A17" s="76" t="s">
        <v>5</v>
      </c>
      <c r="B17" s="59">
        <v>2</v>
      </c>
      <c r="C17" s="59"/>
      <c r="D17" s="59"/>
      <c r="E17" s="68" t="s">
        <v>27</v>
      </c>
      <c r="F17" s="55" t="s">
        <v>33</v>
      </c>
      <c r="G17" s="69" t="s">
        <v>4</v>
      </c>
    </row>
    <row r="18" spans="1:12" s="61" customFormat="1" ht="62.25" customHeight="1" x14ac:dyDescent="0.2">
      <c r="A18" s="67" t="s">
        <v>25</v>
      </c>
      <c r="B18" s="57" t="s">
        <v>34</v>
      </c>
      <c r="C18" s="57"/>
      <c r="D18" s="57"/>
      <c r="E18" s="58"/>
      <c r="F18" s="56"/>
      <c r="G18" s="62" t="s">
        <v>4</v>
      </c>
    </row>
    <row r="19" spans="1:12" s="61" customFormat="1" ht="15" x14ac:dyDescent="0.2">
      <c r="A19" s="67" t="s">
        <v>26</v>
      </c>
      <c r="B19" s="74"/>
      <c r="C19" s="72">
        <v>10499</v>
      </c>
      <c r="D19" s="72">
        <v>10458</v>
      </c>
      <c r="E19" s="72">
        <v>12269</v>
      </c>
      <c r="F19" s="63">
        <f>ROUND(SUM(C19:E19)/3,2)</f>
        <v>11075.33</v>
      </c>
      <c r="G19" s="63">
        <v>11075.33</v>
      </c>
    </row>
    <row r="20" spans="1:12" s="61" customFormat="1" ht="15.75" thickBot="1" x14ac:dyDescent="0.3">
      <c r="A20" s="77" t="s">
        <v>6</v>
      </c>
      <c r="B20" s="75"/>
      <c r="C20" s="71">
        <f>C19*$B17</f>
        <v>20998</v>
      </c>
      <c r="D20" s="70">
        <f>D19*$B17</f>
        <v>20916</v>
      </c>
      <c r="E20" s="70">
        <f>E19*$B17</f>
        <v>24538</v>
      </c>
      <c r="F20" s="64"/>
      <c r="G20" s="65">
        <f>G19*$B17</f>
        <v>22150.66</v>
      </c>
    </row>
    <row r="21" spans="1:12" ht="13.5" thickBot="1" x14ac:dyDescent="0.25">
      <c r="A21" s="46" t="s">
        <v>7</v>
      </c>
      <c r="B21" s="48"/>
      <c r="C21" s="47">
        <f>C15+C20</f>
        <v>58797</v>
      </c>
      <c r="D21" s="79">
        <f t="shared" ref="D21:E21" si="0">D15+D20</f>
        <v>59820</v>
      </c>
      <c r="E21" s="79">
        <f t="shared" si="0"/>
        <v>63597</v>
      </c>
      <c r="F21" s="19"/>
      <c r="G21" s="19"/>
      <c r="H21" s="3"/>
      <c r="I21" s="3"/>
      <c r="J21" s="3"/>
      <c r="K21" s="3"/>
    </row>
    <row r="22" spans="1:12" s="24" customFormat="1" ht="15" x14ac:dyDescent="0.25">
      <c r="A22" s="25" t="s">
        <v>35</v>
      </c>
      <c r="B22" s="25"/>
      <c r="C22" s="20"/>
      <c r="D22" s="20"/>
      <c r="E22" s="20"/>
      <c r="F22" s="21" t="s">
        <v>12</v>
      </c>
      <c r="G22" s="22">
        <f>G15+G20</f>
        <v>60737.990000000005</v>
      </c>
      <c r="H22" s="23"/>
      <c r="I22" s="23"/>
      <c r="J22" s="23"/>
      <c r="K22" s="23"/>
      <c r="L22" s="23"/>
    </row>
    <row r="23" spans="1:12" s="24" customFormat="1" ht="15" x14ac:dyDescent="0.25">
      <c r="A23" s="20"/>
      <c r="B23" s="20"/>
      <c r="C23" s="20"/>
      <c r="D23" s="20"/>
      <c r="E23" s="20"/>
      <c r="F23" s="21"/>
      <c r="G23" s="22"/>
      <c r="H23" s="23"/>
      <c r="I23" s="23"/>
      <c r="J23" s="23"/>
      <c r="K23" s="23"/>
      <c r="L23" s="23"/>
    </row>
    <row r="24" spans="1:12" s="26" customFormat="1" ht="15" customHeight="1" x14ac:dyDescent="0.25">
      <c r="A24" s="35" t="s">
        <v>15</v>
      </c>
      <c r="B24" s="53" t="s">
        <v>36</v>
      </c>
      <c r="C24" s="53"/>
      <c r="D24" s="53"/>
      <c r="E24" s="53"/>
      <c r="F24" s="53"/>
      <c r="G24" s="53"/>
      <c r="H24" s="53"/>
    </row>
    <row r="25" spans="1:12" s="26" customFormat="1" ht="15" customHeight="1" x14ac:dyDescent="0.25">
      <c r="A25" s="35" t="s">
        <v>16</v>
      </c>
      <c r="B25" s="53" t="s">
        <v>38</v>
      </c>
      <c r="C25" s="53"/>
      <c r="D25" s="53"/>
      <c r="E25" s="53"/>
      <c r="F25" s="53"/>
      <c r="G25" s="53"/>
      <c r="H25" s="53"/>
    </row>
    <row r="26" spans="1:12" s="26" customFormat="1" ht="15" customHeight="1" x14ac:dyDescent="0.25">
      <c r="A26" s="35" t="s">
        <v>17</v>
      </c>
      <c r="B26" s="53" t="s">
        <v>37</v>
      </c>
      <c r="C26" s="53"/>
      <c r="D26" s="53"/>
      <c r="E26" s="53"/>
      <c r="F26" s="53"/>
      <c r="G26" s="53"/>
      <c r="H26" s="53"/>
    </row>
    <row r="27" spans="1:12" s="24" customFormat="1" ht="15" x14ac:dyDescent="0.25">
      <c r="A27" s="20"/>
      <c r="B27" s="20"/>
      <c r="C27" s="20"/>
      <c r="D27" s="20"/>
      <c r="E27" s="20"/>
      <c r="F27" s="20"/>
      <c r="G27" s="20"/>
    </row>
    <row r="28" spans="1:12" ht="15" x14ac:dyDescent="0.25">
      <c r="A28" s="20" t="s">
        <v>13</v>
      </c>
      <c r="B28" s="20"/>
      <c r="C28" s="27"/>
      <c r="D28" s="27"/>
      <c r="E28" s="27"/>
      <c r="F28" s="27"/>
      <c r="G28" s="21" t="s">
        <v>14</v>
      </c>
      <c r="H28" s="3"/>
      <c r="I28" s="3"/>
      <c r="J28" s="3"/>
      <c r="K28" s="3"/>
    </row>
  </sheetData>
  <sheetProtection selectLockedCells="1" selectUnlockedCells="1"/>
  <mergeCells count="17">
    <mergeCell ref="B24:H24"/>
    <mergeCell ref="B25:H25"/>
    <mergeCell ref="B26:H26"/>
    <mergeCell ref="C9:E9"/>
    <mergeCell ref="F12:F13"/>
    <mergeCell ref="B13:E13"/>
    <mergeCell ref="B12:D12"/>
    <mergeCell ref="C11:E11"/>
    <mergeCell ref="C16:E16"/>
    <mergeCell ref="B17:D17"/>
    <mergeCell ref="B18:E18"/>
    <mergeCell ref="F17:F18"/>
    <mergeCell ref="D6:G6"/>
    <mergeCell ref="A7:C7"/>
    <mergeCell ref="D7:G7"/>
    <mergeCell ref="D8:G8"/>
    <mergeCell ref="A8:C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2025-04-01T06:57:10Z</cp:lastPrinted>
  <dcterms:created xsi:type="dcterms:W3CDTF">2012-04-02T10:33:59Z</dcterms:created>
  <dcterms:modified xsi:type="dcterms:W3CDTF">2025-04-01T06:57:50Z</dcterms:modified>
</cp:coreProperties>
</file>